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M18" i="26" l="1"/>
  <c r="L18" i="26"/>
  <c r="K18" i="26"/>
  <c r="I18" i="26"/>
  <c r="H18" i="26"/>
  <c r="G18" i="26"/>
  <c r="E18" i="26"/>
  <c r="D18" i="26"/>
  <c r="C18" i="26"/>
  <c r="B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J18" i="26" l="1"/>
  <c r="F18" i="26"/>
  <c r="N18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<sst xmlns="http://schemas.openxmlformats.org/spreadsheetml/2006/main" count="57" uniqueCount="40">
  <si>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</si>
  <si>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</si>
  <si>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</si>
  <si>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</si>
  <si>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</si>
  <si>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</si>
  <si>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</si>
  <si>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</si>
  <si>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</si>
  <si>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</si>
  <si>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</si>
  <si>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</si>
  <si>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</si>
  <si>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</si>
  <si>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</si>
  <si>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</si>
  <si>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</si>
  <si>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</si>
  <si>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</si>
  <si>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</si>
  <si>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</si>
  <si>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</si>
  <si>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</si>
  <si>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</si>
  <si>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</si>
  <si>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</si>
  <si>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</si>
  <si>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</si>
  <si>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</si>
  <si>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</si>
  <si>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</si>
  <si>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</si>
  <si>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</si>
  <si>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</si>
  <si>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محافظة : الجنوب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</si>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</sst>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20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33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readingOrder="1"/>
    </xf>
    <xf numFmtId="0" fontId="1" fillId="0" borderId="11" xfId="0" applyFont="1" applyBorder="1" applyAlignment="1">
      <alignment horizontal="right" wrapText="1"/>
    </xf>
    <xf numFmtId="0" fontId="1" fillId="0" borderId="10" xfId="0" applyFont="1" applyBorder="1"/>
    <xf numFmtId="0" fontId="1" fillId="0" borderId="0" xfId="0" applyFont="1"/>
    <xf numFmtId="0" fontId="0" fillId="0" borderId="0" xfId="0" applyFont="1"/>
    <xf numFmtId="0" fontId="1" fillId="0" borderId="48" xfId="0" applyFont="1" applyBorder="1"/>
    <xf numFmtId="0" fontId="3" fillId="0" borderId="46" xfId="0" applyFont="1" applyBorder="1" applyAlignment="1">
      <alignment horizontal="right" vertical="center" readingOrder="1"/>
    </xf>
    <xf numFmtId="165" fontId="7" fillId="0" borderId="16" xfId="1" applyNumberFormat="1" applyFont="1" applyBorder="1"/>
    <xf numFmtId="165" fontId="7" fillId="0" borderId="15" xfId="1" applyNumberFormat="1" applyFont="1" applyBorder="1"/>
    <xf numFmtId="165" fontId="7" fillId="0" borderId="2" xfId="1" applyNumberFormat="1" applyFont="1" applyBorder="1"/>
    <xf numFmtId="164" fontId="8" fillId="0" borderId="37" xfId="0" applyNumberFormat="1" applyFont="1" applyBorder="1" applyAlignment="1">
      <alignment vertical="center" readingOrder="1"/>
    </xf>
    <xf numFmtId="164" fontId="8" fillId="0" borderId="12" xfId="0" applyNumberFormat="1" applyFont="1" applyBorder="1" applyAlignment="1">
      <alignment vertical="center" readingOrder="1"/>
    </xf>
    <xf numFmtId="164" fontId="8" fillId="0" borderId="38" xfId="0" applyNumberFormat="1" applyFont="1" applyBorder="1" applyAlignment="1">
      <alignment vertical="center" readingOrder="1"/>
    </xf>
    <xf numFmtId="165" fontId="7" fillId="0" borderId="13" xfId="1" applyNumberFormat="1" applyFont="1" applyBorder="1"/>
    <xf numFmtId="165" fontId="7" fillId="0" borderId="9" xfId="1" applyNumberFormat="1" applyFont="1" applyBorder="1"/>
    <xf numFmtId="165" fontId="7" fillId="0" borderId="1" xfId="1" applyNumberFormat="1" applyFont="1" applyBorder="1"/>
    <xf numFmtId="164" fontId="8" fillId="0" borderId="39" xfId="0" applyNumberFormat="1" applyFont="1" applyBorder="1" applyAlignment="1">
      <alignment vertical="center" readingOrder="1"/>
    </xf>
    <xf numFmtId="164" fontId="8" fillId="0" borderId="8" xfId="0" applyNumberFormat="1" applyFont="1" applyBorder="1" applyAlignment="1">
      <alignment vertical="center" readingOrder="1"/>
    </xf>
    <xf numFmtId="164" fontId="8" fillId="0" borderId="40" xfId="0" applyNumberFormat="1" applyFont="1" applyBorder="1" applyAlignment="1">
      <alignment vertical="center" readingOrder="1"/>
    </xf>
    <xf numFmtId="165" fontId="7" fillId="0" borderId="14" xfId="1" applyNumberFormat="1" applyFont="1" applyBorder="1"/>
    <xf numFmtId="165" fontId="7" fillId="0" borderId="41" xfId="1" applyNumberFormat="1" applyFont="1" applyBorder="1"/>
    <xf numFmtId="165" fontId="7" fillId="0" borderId="42" xfId="1" applyNumberFormat="1" applyFont="1" applyBorder="1"/>
    <xf numFmtId="164" fontId="8" fillId="0" borderId="43" xfId="0" applyNumberFormat="1" applyFont="1" applyBorder="1" applyAlignment="1">
      <alignment vertical="center" readingOrder="1"/>
    </xf>
    <xf numFmtId="164" fontId="8" fillId="0" borderId="44" xfId="0" applyNumberFormat="1" applyFont="1" applyBorder="1" applyAlignment="1">
      <alignment vertical="center" readingOrder="1"/>
    </xf>
    <xf numFmtId="164" fontId="8" fillId="0" borderId="45" xfId="0" applyNumberFormat="1" applyFont="1" applyBorder="1" applyAlignment="1">
      <alignment vertical="center" readingOrder="1"/>
    </xf>
    <xf numFmtId="165" fontId="9" fillId="0" borderId="46" xfId="1" applyNumberFormat="1" applyFont="1" applyBorder="1"/>
    <xf numFmtId="165" fontId="9" fillId="0" borderId="34" xfId="1" applyNumberFormat="1" applyFont="1" applyBorder="1"/>
    <xf numFmtId="165" fontId="9" fillId="0" borderId="36" xfId="1" applyNumberFormat="1" applyFont="1" applyBorder="1"/>
    <xf numFmtId="164" fontId="3" fillId="0" borderId="47" xfId="0" applyNumberFormat="1" applyFont="1" applyBorder="1" applyAlignment="1">
      <alignment vertical="center" readingOrder="1"/>
    </xf>
    <xf numFmtId="164" fontId="3" fillId="0" borderId="35" xfId="0" applyNumberFormat="1" applyFont="1" applyBorder="1" applyAlignment="1">
      <alignment vertical="center" readingOrder="1"/>
    </xf>
    <xf numFmtId="164" fontId="3" fillId="0" borderId="7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2" fillId="0" borderId="29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18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  <xf numFmtId="0" fontId="5" fillId="0" borderId="19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2.42578125" customWidth="1"/>
    <col min="7" max="9" width="8.28515625" customWidth="1"/>
    <col min="10" max="10" width="11.42578125" customWidth="1"/>
    <col min="11" max="11" width="8.28515625" customWidth="1"/>
    <col min="12" max="12" width="9" customWidth="1"/>
    <col min="13" max="13" width="9.28515625" customWidth="1"/>
    <col min="14" max="14" width="12.42578125" customWidth="1"/>
  </cols>
  <sheetData>
    <row r="1" spans="1:14" ht="42" customHeigh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63" customHeight="1" x14ac:dyDescent="0.2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75" thickBot="1" x14ac:dyDescent="0.3">
      <c r="A4" s="13" t="s">
        <v>33</v>
      </c>
    </row>
    <row r="5" spans="1:14" ht="16.5" customHeight="1" thickBot="1" x14ac:dyDescent="0.3">
      <c r="A5" s="45" t="s">
        <v>32</v>
      </c>
      <c r="B5" s="52" t="s">
        <v>27</v>
      </c>
      <c r="C5" s="54" t="s">
        <v>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6.5" customHeight="1" thickBot="1" x14ac:dyDescent="0.3">
      <c r="A6" s="46"/>
      <c r="B6" s="53"/>
      <c r="C6" s="57" t="s">
        <v>10</v>
      </c>
      <c r="D6" s="58"/>
      <c r="E6" s="58"/>
      <c r="F6" s="59"/>
      <c r="G6" s="57" t="s">
        <v>11</v>
      </c>
      <c r="H6" s="58"/>
      <c r="I6" s="58"/>
      <c r="J6" s="59"/>
      <c r="K6" s="57" t="s">
        <v>13</v>
      </c>
      <c r="L6" s="58"/>
      <c r="M6" s="58"/>
      <c r="N6" s="59"/>
    </row>
    <row r="7" spans="1:14" ht="15" customHeight="1" x14ac:dyDescent="0.25">
      <c r="A7" s="46"/>
      <c r="B7" s="48" t="s">
        <v>8</v>
      </c>
      <c r="C7" s="50" t="s">
        <v>12</v>
      </c>
      <c r="D7" s="51" t="s">
        <v>7</v>
      </c>
      <c r="E7" s="51" t="s">
        <v>7</v>
      </c>
      <c r="F7" s="49" t="s">
        <v>31</v>
      </c>
      <c r="G7" s="50" t="s">
        <v>12</v>
      </c>
      <c r="H7" s="51" t="s">
        <v>7</v>
      </c>
      <c r="I7" s="51" t="s">
        <v>7</v>
      </c>
      <c r="J7" s="49" t="s">
        <v>31</v>
      </c>
      <c r="K7" s="50" t="s">
        <v>12</v>
      </c>
      <c r="L7" s="51" t="s">
        <v>7</v>
      </c>
      <c r="M7" s="51" t="s">
        <v>7</v>
      </c>
      <c r="N7" s="49" t="s">
        <v>31</v>
      </c>
    </row>
    <row r="8" spans="1:14" ht="15" customHeight="1" x14ac:dyDescent="0.25">
      <c r="A8" s="46"/>
      <c r="B8" s="48"/>
      <c r="C8" s="50"/>
      <c r="D8" s="51"/>
      <c r="E8" s="51"/>
      <c r="F8" s="49"/>
      <c r="G8" s="50"/>
      <c r="H8" s="51"/>
      <c r="I8" s="51"/>
      <c r="J8" s="49"/>
      <c r="K8" s="50"/>
      <c r="L8" s="51"/>
      <c r="M8" s="51"/>
      <c r="N8" s="49"/>
    </row>
    <row r="9" spans="1:14" ht="15" customHeight="1" x14ac:dyDescent="0.25">
      <c r="A9" s="46"/>
      <c r="B9" s="48"/>
      <c r="C9" s="42" t="s">
        <v>39</v>
      </c>
      <c r="D9" s="8" t="s">
        <v>28</v>
      </c>
      <c r="E9" s="9" t="s">
        <v>29</v>
      </c>
      <c r="F9" s="10" t="s">
        <v>30</v>
      </c>
      <c r="G9" s="42" t="s">
        <v>39</v>
      </c>
      <c r="H9" s="8" t="s">
        <v>28</v>
      </c>
      <c r="I9" s="9" t="s">
        <v>29</v>
      </c>
      <c r="J9" s="10" t="s">
        <v>30</v>
      </c>
      <c r="K9" s="42" t="s">
        <v>39</v>
      </c>
      <c r="L9" s="8" t="s">
        <v>28</v>
      </c>
      <c r="M9" s="9" t="s">
        <v>29</v>
      </c>
      <c r="N9" s="10" t="s">
        <v>30</v>
      </c>
    </row>
    <row r="10" spans="1:14" ht="22.5" customHeight="1" thickBot="1" x14ac:dyDescent="0.3">
      <c r="A10" s="47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36</v>
      </c>
      <c r="B11" s="17">
        <v>0</v>
      </c>
      <c r="C11" s="18">
        <v>0</v>
      </c>
      <c r="D11" s="19">
        <v>0</v>
      </c>
      <c r="E11" s="19">
        <v>0</v>
      </c>
      <c r="F11" s="20">
        <v>0</v>
      </c>
      <c r="G11" s="18">
        <v>0</v>
      </c>
      <c r="H11" s="19">
        <v>0</v>
      </c>
      <c r="I11" s="19">
        <v>0</v>
      </c>
      <c r="J11" s="21">
        <v>0</v>
      </c>
      <c r="K11" s="19">
        <v>0</v>
      </c>
      <c r="L11" s="19">
        <v>0</v>
      </c>
      <c r="M11" s="19">
        <v>0</v>
      </c>
      <c r="N11" s="22">
        <v>0</v>
      </c>
    </row>
    <row r="12" spans="1:14" x14ac:dyDescent="0.25">
      <c r="A12" s="12" t="s">
        <v>0</v>
      </c>
      <c r="B12" s="23">
        <v>11</v>
      </c>
      <c r="C12" s="24">
        <v>9</v>
      </c>
      <c r="D12" s="25">
        <v>51</v>
      </c>
      <c r="E12" s="25">
        <v>35</v>
      </c>
      <c r="F12" s="26">
        <f t="shared" ref="F12:F18" si="0">E12/C12</f>
        <v>3.8888888888888888</v>
      </c>
      <c r="G12" s="24">
        <v>2</v>
      </c>
      <c r="H12" s="25">
        <v>120</v>
      </c>
      <c r="I12" s="25">
        <v>75</v>
      </c>
      <c r="J12" s="27">
        <f t="shared" ref="J12:J18" si="1">I12/G12</f>
        <v>37.5</v>
      </c>
      <c r="K12" s="25">
        <v>2</v>
      </c>
      <c r="L12" s="25">
        <v>140</v>
      </c>
      <c r="M12" s="25">
        <v>100</v>
      </c>
      <c r="N12" s="28">
        <f t="shared" ref="N12:N18" si="2">M12/K12</f>
        <v>50</v>
      </c>
    </row>
    <row r="13" spans="1:14" x14ac:dyDescent="0.25">
      <c r="A13" s="12" t="s">
        <v>1</v>
      </c>
      <c r="B13" s="23">
        <v>49</v>
      </c>
      <c r="C13" s="24">
        <v>27</v>
      </c>
      <c r="D13" s="25">
        <v>471</v>
      </c>
      <c r="E13" s="25">
        <v>236</v>
      </c>
      <c r="F13" s="26">
        <f t="shared" si="0"/>
        <v>8.7407407407407405</v>
      </c>
      <c r="G13" s="24">
        <v>10</v>
      </c>
      <c r="H13" s="25">
        <v>863</v>
      </c>
      <c r="I13" s="25">
        <v>700</v>
      </c>
      <c r="J13" s="27">
        <f t="shared" si="1"/>
        <v>70</v>
      </c>
      <c r="K13" s="25">
        <v>21</v>
      </c>
      <c r="L13" s="25">
        <v>2420</v>
      </c>
      <c r="M13" s="25">
        <v>1628</v>
      </c>
      <c r="N13" s="28">
        <f t="shared" si="2"/>
        <v>77.523809523809518</v>
      </c>
    </row>
    <row r="14" spans="1:14" x14ac:dyDescent="0.25">
      <c r="A14" s="12" t="s">
        <v>3</v>
      </c>
      <c r="B14" s="23">
        <v>167</v>
      </c>
      <c r="C14" s="24">
        <v>96</v>
      </c>
      <c r="D14" s="25">
        <v>1053</v>
      </c>
      <c r="E14" s="25">
        <v>485</v>
      </c>
      <c r="F14" s="26">
        <f t="shared" si="0"/>
        <v>5.052083333333333</v>
      </c>
      <c r="G14" s="24">
        <v>41</v>
      </c>
      <c r="H14" s="25">
        <v>2118</v>
      </c>
      <c r="I14" s="25">
        <v>1042</v>
      </c>
      <c r="J14" s="27">
        <f t="shared" si="1"/>
        <v>25.414634146341463</v>
      </c>
      <c r="K14" s="25">
        <v>73</v>
      </c>
      <c r="L14" s="25">
        <v>7886</v>
      </c>
      <c r="M14" s="25">
        <v>4563</v>
      </c>
      <c r="N14" s="28">
        <f t="shared" si="2"/>
        <v>62.506849315068493</v>
      </c>
    </row>
    <row r="15" spans="1:14" x14ac:dyDescent="0.25">
      <c r="A15" s="12" t="s">
        <v>2</v>
      </c>
      <c r="B15" s="23">
        <v>229</v>
      </c>
      <c r="C15" s="24">
        <v>144</v>
      </c>
      <c r="D15" s="25">
        <v>1194</v>
      </c>
      <c r="E15" s="25">
        <v>738</v>
      </c>
      <c r="F15" s="26">
        <f t="shared" si="0"/>
        <v>5.125</v>
      </c>
      <c r="G15" s="24">
        <v>53</v>
      </c>
      <c r="H15" s="25">
        <v>2309</v>
      </c>
      <c r="I15" s="25">
        <v>1464</v>
      </c>
      <c r="J15" s="27">
        <f t="shared" si="1"/>
        <v>27.622641509433961</v>
      </c>
      <c r="K15" s="25">
        <v>104</v>
      </c>
      <c r="L15" s="25">
        <v>9525</v>
      </c>
      <c r="M15" s="25">
        <v>5417</v>
      </c>
      <c r="N15" s="28">
        <f t="shared" si="2"/>
        <v>52.08653846153846</v>
      </c>
    </row>
    <row r="16" spans="1:14" x14ac:dyDescent="0.25">
      <c r="A16" s="12" t="s">
        <v>4</v>
      </c>
      <c r="B16" s="23">
        <v>199</v>
      </c>
      <c r="C16" s="24">
        <v>132</v>
      </c>
      <c r="D16" s="25">
        <v>939</v>
      </c>
      <c r="E16" s="25">
        <v>623</v>
      </c>
      <c r="F16" s="26">
        <f t="shared" si="0"/>
        <v>4.7196969696969697</v>
      </c>
      <c r="G16" s="24">
        <v>36</v>
      </c>
      <c r="H16" s="25">
        <v>764</v>
      </c>
      <c r="I16" s="25">
        <v>324</v>
      </c>
      <c r="J16" s="27">
        <f t="shared" si="1"/>
        <v>9</v>
      </c>
      <c r="K16" s="25">
        <v>81</v>
      </c>
      <c r="L16" s="25">
        <v>7976</v>
      </c>
      <c r="M16" s="25">
        <v>4130</v>
      </c>
      <c r="N16" s="28">
        <f t="shared" si="2"/>
        <v>50.987654320987652</v>
      </c>
    </row>
    <row r="17" spans="1:15" ht="15.75" thickBot="1" x14ac:dyDescent="0.3">
      <c r="A17" s="15" t="s">
        <v>5</v>
      </c>
      <c r="B17" s="29">
        <v>234</v>
      </c>
      <c r="C17" s="30">
        <v>161</v>
      </c>
      <c r="D17" s="31">
        <v>1131</v>
      </c>
      <c r="E17" s="31">
        <v>744</v>
      </c>
      <c r="F17" s="32">
        <f t="shared" si="0"/>
        <v>4.6211180124223601</v>
      </c>
      <c r="G17" s="30">
        <v>44</v>
      </c>
      <c r="H17" s="31">
        <v>1147</v>
      </c>
      <c r="I17" s="31">
        <v>727</v>
      </c>
      <c r="J17" s="33">
        <f t="shared" si="1"/>
        <v>16.522727272727273</v>
      </c>
      <c r="K17" s="31">
        <v>87</v>
      </c>
      <c r="L17" s="31">
        <v>7076</v>
      </c>
      <c r="M17" s="31">
        <v>4323</v>
      </c>
      <c r="N17" s="34">
        <f t="shared" si="2"/>
        <v>49.689655172413794</v>
      </c>
    </row>
    <row r="18" spans="1:15" ht="15.75" thickBot="1" x14ac:dyDescent="0.3">
      <c r="A18" s="16" t="s">
        <v>6</v>
      </c>
      <c r="B18" s="35">
        <f>SUM(B11:B17)</f>
        <v>889</v>
      </c>
      <c r="C18" s="36">
        <f>SUM(C11:C17)</f>
        <v>569</v>
      </c>
      <c r="D18" s="37">
        <f>SUM(D11:D17)</f>
        <v>4839</v>
      </c>
      <c r="E18" s="37">
        <f>SUM(E11:E17)</f>
        <v>2861</v>
      </c>
      <c r="F18" s="38">
        <f t="shared" si="0"/>
        <v>5.0281195079086114</v>
      </c>
      <c r="G18" s="36">
        <f>SUM(G11:G17)</f>
        <v>186</v>
      </c>
      <c r="H18" s="37">
        <f>SUM(H11:H17)</f>
        <v>7321</v>
      </c>
      <c r="I18" s="37">
        <f>SUM(I11:I17)</f>
        <v>4332</v>
      </c>
      <c r="J18" s="39">
        <f t="shared" si="1"/>
        <v>23.29032258064516</v>
      </c>
      <c r="K18" s="37">
        <f>SUM(K11:K17)</f>
        <v>368</v>
      </c>
      <c r="L18" s="37">
        <f>SUM(L11:L17)</f>
        <v>35023</v>
      </c>
      <c r="M18" s="37">
        <f>SUM(M11:M17)</f>
        <v>20161</v>
      </c>
      <c r="N18" s="40">
        <f t="shared" si="2"/>
        <v>54.785326086956523</v>
      </c>
      <c r="O18" s="14"/>
    </row>
    <row r="20" spans="1:15" x14ac:dyDescent="0.25">
      <c r="A20" s="43" t="s">
        <v>37</v>
      </c>
      <c r="B20" s="43"/>
      <c r="C20" s="43"/>
      <c r="D20" s="43"/>
      <c r="E20" s="43"/>
    </row>
    <row r="21" spans="1:15" x14ac:dyDescent="0.25">
      <c r="A21" s="43" t="s">
        <v>38</v>
      </c>
      <c r="B21" s="43"/>
      <c r="C21" s="43"/>
      <c r="D21" s="43"/>
      <c r="E21" s="43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